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.maier\Downloads\edlohn\"/>
    </mc:Choice>
  </mc:AlternateContent>
  <xr:revisionPtr revIDLastSave="0" documentId="13_ncr:1_{5B885848-9A96-4311-9ADB-C67B64FABA46}" xr6:coauthVersionLast="47" xr6:coauthVersionMax="47" xr10:uidLastSave="{00000000-0000-0000-0000-000000000000}"/>
  <bookViews>
    <workbookView xWindow="-120" yWindow="-120" windowWidth="29040" windowHeight="15720" xr2:uid="{D3B432C9-3124-44FE-BCAF-599759C72E70}"/>
  </bookViews>
  <sheets>
    <sheet name="Grundbeispiel" sheetId="1" r:id="rId1"/>
    <sheet name="Beispiel_aus_dem_Semin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2" i="2" l="1"/>
  <c r="B16" i="2"/>
  <c r="B14" i="2"/>
  <c r="B17" i="2" s="1"/>
  <c r="B22" i="1"/>
  <c r="B16" i="1"/>
  <c r="B14" i="1"/>
  <c r="B17" i="1" s="1"/>
  <c r="B18" i="2" l="1"/>
  <c r="B23" i="2" s="1"/>
  <c r="B24" i="2" s="1"/>
  <c r="B18" i="1"/>
  <c r="B23" i="1" s="1"/>
  <c r="B24" i="1" s="1"/>
</calcChain>
</file>

<file path=xl/sharedStrings.xml><?xml version="1.0" encoding="utf-8"?>
<sst xmlns="http://schemas.openxmlformats.org/spreadsheetml/2006/main" count="42" uniqueCount="21">
  <si>
    <t xml:space="preserve">Vergleichs-Nettoarbeitsentgelt </t>
  </si>
  <si>
    <t>Entgelt im letzten vollen Monat VOR Beginn der Fehlzeit</t>
  </si>
  <si>
    <t>(Fehlzeit Krankengeldbezug)</t>
  </si>
  <si>
    <t>Das Vergleichsnettoentgelt wird ohne Berücksichtigung der Entgeltumwandlung ermittelt;</t>
  </si>
  <si>
    <t xml:space="preserve"> d.h. z.B. Gehalt ohne Abzug der Entgeltumwandlung; daraus die Abzüge)</t>
  </si>
  <si>
    <t>ohne Einmalbezüge</t>
  </si>
  <si>
    <t>ohne Berücksichtigung Gleitzone</t>
  </si>
  <si>
    <t>(Nebenberechnung)</t>
  </si>
  <si>
    <t>Arbeitgeberleistung (Berechnung erfolgt nur, wenn die Grenze von 50€ überschritten ist!) &gt; Anlage 23 zum PH vom 22.04.2014</t>
  </si>
  <si>
    <t>Entgeltersatzleistung/ Tagessatz x Fehltage im Abrechnungsmonat</t>
  </si>
  <si>
    <t>z.B.</t>
  </si>
  <si>
    <t>Handlungsempfehlung Anlage 23 Pflichtenheft</t>
  </si>
  <si>
    <t>Vergleichs-Nettoarbeitsentgelt</t>
  </si>
  <si>
    <t>abzüglich Entgeltersatzleistung / Tagessatz x 30 Tage</t>
  </si>
  <si>
    <t>ergibt SV-Freibetrag</t>
  </si>
  <si>
    <t>max. 0€!</t>
  </si>
  <si>
    <r>
      <t xml:space="preserve">Das System ermittelt den SV-Freibetrag aus der Differenz zwischen dem </t>
    </r>
    <r>
      <rPr>
        <b/>
        <sz val="11"/>
        <color theme="1"/>
        <rFont val="Aptos Narrow"/>
        <family val="2"/>
        <scheme val="minor"/>
      </rPr>
      <t xml:space="preserve">Vergleichs-Nettoarbeitsentgelt </t>
    </r>
    <r>
      <rPr>
        <sz val="11"/>
        <color theme="1"/>
        <rFont val="Aptos Narrow"/>
        <family val="2"/>
        <scheme val="minor"/>
      </rPr>
      <t>und der Entgeltersatzleistung (Netto-Sozialleistung).</t>
    </r>
  </si>
  <si>
    <t xml:space="preserve">Von der Arbeitgeberleistung in Höhe von </t>
  </si>
  <si>
    <t>wird der Freibetrag abgezogen</t>
  </si>
  <si>
    <t>ergibt: Beitragspflichtige Brutto-Einnahme gemäß § 23 c SGB IV</t>
  </si>
  <si>
    <t>Das System ermittelt die beitragspflichtige Einnahme aus der Saldierung der laufenden, Arbeitgeberleistung mit dem SV-Freibetrag.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</si>
</sst>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/>
    <xf numFmtId="164" fontId="1" fillId="2" borderId="2" xfId="0" applyNumberFormat="1" applyFont="1" applyFill="1" applyBorder="1"/>
    <xf numFmtId="164" fontId="0" fillId="0" borderId="0" xfId="0" applyNumberFormat="1"/>
    <xf numFmtId="0" fontId="1" fillId="3" borderId="1" xfId="0" applyFont="1" applyFill="1" applyBorder="1"/>
    <xf numFmtId="164" fontId="1" fillId="3" borderId="2" xfId="0" applyNumberFormat="1" applyFont="1" applyFill="1" applyBorder="1"/>
    <xf numFmtId="0" fontId="0" fillId="0" borderId="3" xfId="0" applyBorder="1"/>
    <xf numFmtId="164" fontId="1" fillId="0" borderId="2" xfId="0" applyNumberFormat="1" applyFont="1" applyBorder="1"/>
    <xf numFmtId="0" fontId="0" fillId="0" borderId="4" xfId="0" applyBorder="1"/>
    <xf numFmtId="1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2" borderId="0" xfId="0" applyFill="1"/>
    <xf numFmtId="164" fontId="0" fillId="2" borderId="0" xfId="0" applyNumberFormat="1" applyFill="1"/>
    <xf numFmtId="0" fontId="0" fillId="4" borderId="0" xfId="0" applyFill="1"/>
    <xf numFmtId="164" fontId="0" fillId="4" borderId="0" xfId="0" applyNumberFormat="1" applyFill="1"/>
    <xf numFmtId="0" fontId="3" fillId="0" borderId="0" xfId="0" applyFont="1"/>
    <xf numFmtId="0" fontId="0" fillId="3" borderId="0" xfId="0" applyFill="1"/>
    <xf numFmtId="164" fontId="0" fillId="3" borderId="0" xfId="0" applyNumberFormat="1" applyFill="1"/>
    <xf numFmtId="164" fontId="4" fillId="4" borderId="0" xfId="0" applyNumberFormat="1" applyFont="1" applyFill="1"/>
    <xf numFmtId="0" fontId="1" fillId="5" borderId="0" xfId="0" applyFont="1" applyFill="1"/>
    <xf numFmtId="164" fontId="0" fillId="5" borderId="0" xfId="0" applyNumberFormat="1" applyFill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1</xdr:row>
      <xdr:rowOff>9525</xdr:rowOff>
    </xdr:from>
    <xdr:to>
      <xdr:col>12</xdr:col>
      <xdr:colOff>398987</xdr:colOff>
      <xdr:row>24</xdr:row>
      <xdr:rowOff>6266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600C7DD-0CF1-4468-A9AF-3A5D403C4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200025"/>
          <a:ext cx="7418912" cy="4378241"/>
        </a:xfrm>
        <a:prstGeom prst="rect">
          <a:avLst/>
        </a:prstGeom>
        <a:ln w="25400">
          <a:solidFill>
            <a:srgbClr val="0070C0"/>
          </a:solidFill>
        </a:ln>
      </xdr:spPr>
    </xdr:pic>
    <xdr:clientData/>
  </xdr:twoCellAnchor>
  <xdr:twoCellAnchor editAs="oneCell">
    <xdr:from>
      <xdr:col>0</xdr:col>
      <xdr:colOff>5600699</xdr:colOff>
      <xdr:row>3</xdr:row>
      <xdr:rowOff>104160</xdr:rowOff>
    </xdr:from>
    <xdr:to>
      <xdr:col>1</xdr:col>
      <xdr:colOff>742174</xdr:colOff>
      <xdr:row>7</xdr:row>
      <xdr:rowOff>47508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6A57BE-ABA0-46DB-B5A9-3848A0AE2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0699" y="675660"/>
          <a:ext cx="4685525" cy="705348"/>
        </a:xfrm>
        <a:prstGeom prst="rect">
          <a:avLst/>
        </a:prstGeom>
        <a:ln w="25400">
          <a:solidFill>
            <a:srgbClr val="0070C0"/>
          </a:solidFill>
        </a:ln>
      </xdr:spPr>
    </xdr:pic>
    <xdr:clientData/>
  </xdr:twoCellAnchor>
  <xdr:twoCellAnchor>
    <xdr:from>
      <xdr:col>0</xdr:col>
      <xdr:colOff>8582025</xdr:colOff>
      <xdr:row>6</xdr:row>
      <xdr:rowOff>142875</xdr:rowOff>
    </xdr:from>
    <xdr:to>
      <xdr:col>1</xdr:col>
      <xdr:colOff>76200</xdr:colOff>
      <xdr:row>9</xdr:row>
      <xdr:rowOff>95250</xdr:rowOff>
    </xdr:to>
    <xdr:cxnSp macro="">
      <xdr:nvCxnSpPr>
        <xdr:cNvPr id="4" name="Gerade Verbindung mit Pfeil 3">
          <a:extLst>
            <a:ext uri="{FF2B5EF4-FFF2-40B4-BE49-F238E27FC236}">
              <a16:creationId xmlns:a16="http://schemas.microsoft.com/office/drawing/2014/main" id="{7C3563C7-9462-4A28-AA4E-A445FA542271}"/>
            </a:ext>
          </a:extLst>
        </xdr:cNvPr>
        <xdr:cNvCxnSpPr/>
      </xdr:nvCxnSpPr>
      <xdr:spPr>
        <a:xfrm>
          <a:off x="8582025" y="1285875"/>
          <a:ext cx="1038225" cy="523875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1229855</xdr:colOff>
      <xdr:row>6</xdr:row>
      <xdr:rowOff>151221</xdr:rowOff>
    </xdr:from>
    <xdr:ext cx="7082452" cy="2628348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86F50176-6869-B94D-EC29-2736D4779FFC}"/>
            </a:ext>
          </a:extLst>
        </xdr:cNvPr>
        <xdr:cNvSpPr/>
      </xdr:nvSpPr>
      <xdr:spPr>
        <a:xfrm rot="20921645">
          <a:off x="1229855" y="1294221"/>
          <a:ext cx="7082452" cy="26283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6600" b="1" cap="none" spc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Muster-Berechnung</a:t>
          </a:r>
        </a:p>
        <a:p>
          <a:pPr algn="ctr"/>
          <a:r>
            <a:rPr lang="de-DE" sz="4800" b="1" cap="none" spc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Jegliche Haftung</a:t>
          </a:r>
          <a: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 für diese</a:t>
          </a:r>
          <a:b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</a:br>
          <a: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Vorlage ist ausgeschlossen</a:t>
          </a:r>
          <a:endParaRPr lang="de-DE" sz="4800" b="1" cap="none" spc="0">
            <a:ln w="22225">
              <a:noFill/>
              <a:prstDash val="solid"/>
            </a:ln>
            <a:solidFill>
              <a:sysClr val="windowText" lastClr="000000">
                <a:alpha val="25000"/>
              </a:sys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5600699</xdr:colOff>
      <xdr:row>3</xdr:row>
      <xdr:rowOff>104160</xdr:rowOff>
    </xdr:from>
    <xdr:to>
      <xdr:col>2</xdr:col>
      <xdr:colOff>161149</xdr:colOff>
      <xdr:row>7</xdr:row>
      <xdr:rowOff>47508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AA723A9-4E95-44ED-B304-A714581AD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699" y="675660"/>
          <a:ext cx="4685525" cy="705348"/>
        </a:xfrm>
        <a:prstGeom prst="rect">
          <a:avLst/>
        </a:prstGeom>
        <a:ln w="25400">
          <a:solidFill>
            <a:srgbClr val="0070C0"/>
          </a:solidFill>
        </a:ln>
      </xdr:spPr>
    </xdr:pic>
    <xdr:clientData/>
  </xdr:twoCellAnchor>
  <xdr:twoCellAnchor>
    <xdr:from>
      <xdr:col>0</xdr:col>
      <xdr:colOff>8582025</xdr:colOff>
      <xdr:row>6</xdr:row>
      <xdr:rowOff>142875</xdr:rowOff>
    </xdr:from>
    <xdr:to>
      <xdr:col>1</xdr:col>
      <xdr:colOff>76200</xdr:colOff>
      <xdr:row>9</xdr:row>
      <xdr:rowOff>95250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9312AB6A-4E55-4C5F-B300-4C16F5B0D7B0}"/>
            </a:ext>
          </a:extLst>
        </xdr:cNvPr>
        <xdr:cNvCxnSpPr/>
      </xdr:nvCxnSpPr>
      <xdr:spPr>
        <a:xfrm>
          <a:off x="8582025" y="1285875"/>
          <a:ext cx="857250" cy="523875"/>
        </a:xfrm>
        <a:prstGeom prst="straightConnector1">
          <a:avLst/>
        </a:prstGeom>
        <a:ln w="19050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1442356</xdr:colOff>
      <xdr:row>5</xdr:row>
      <xdr:rowOff>163286</xdr:rowOff>
    </xdr:from>
    <xdr:ext cx="7082452" cy="2628348"/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2E036CE5-0543-4D78-BBD2-4E7764FD9B56}"/>
            </a:ext>
          </a:extLst>
        </xdr:cNvPr>
        <xdr:cNvSpPr/>
      </xdr:nvSpPr>
      <xdr:spPr>
        <a:xfrm rot="20921645">
          <a:off x="1442356" y="1115786"/>
          <a:ext cx="7082452" cy="26283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de-DE" sz="6600" b="1" cap="none" spc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Muster-Berechnung</a:t>
          </a:r>
        </a:p>
        <a:p>
          <a:pPr algn="ctr"/>
          <a:r>
            <a:rPr lang="de-DE" sz="4800" b="1" cap="none" spc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Jegliche Haftung</a:t>
          </a:r>
          <a: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 für diese</a:t>
          </a:r>
          <a:b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</a:br>
          <a:r>
            <a:rPr lang="de-DE" sz="4800" b="1" cap="none" spc="0" baseline="0">
              <a:ln w="22225">
                <a:noFill/>
                <a:prstDash val="solid"/>
              </a:ln>
              <a:solidFill>
                <a:sysClr val="windowText" lastClr="000000">
                  <a:alpha val="25000"/>
                </a:sysClr>
              </a:solidFill>
              <a:effectLst/>
            </a:rPr>
            <a:t>Vorlage ist ausgeschlossen</a:t>
          </a:r>
          <a:endParaRPr lang="de-DE" sz="4800" b="1" cap="none" spc="0">
            <a:ln w="22225">
              <a:noFill/>
              <a:prstDash val="solid"/>
            </a:ln>
            <a:solidFill>
              <a:sysClr val="windowText" lastClr="000000">
                <a:alpha val="25000"/>
              </a:sys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6F3C-D3DB-439D-8596-79A1834DAC99}">
  <dimension ref="A1:C40"/>
  <sheetViews>
    <sheetView tabSelected="1" zoomScale="85" zoomScaleNormal="85" workbookViewId="0">
      <selection activeCell="G35" sqref="G35"/>
    </sheetView>
  </sheetViews>
  <sheetFormatPr baseColWidth="10" defaultRowHeight="15" x14ac:dyDescent="0.25"/>
  <cols>
    <col min="1" max="1" width="143.140625" bestFit="1" customWidth="1"/>
  </cols>
  <sheetData>
    <row r="1" spans="1:2" x14ac:dyDescent="0.25">
      <c r="A1" s="1" t="s">
        <v>0</v>
      </c>
      <c r="B1" s="2">
        <v>2619.2600000000002</v>
      </c>
    </row>
    <row r="2" spans="1:2" x14ac:dyDescent="0.25">
      <c r="A2" t="s">
        <v>1</v>
      </c>
      <c r="B2" s="3"/>
    </row>
    <row r="3" spans="1:2" x14ac:dyDescent="0.25">
      <c r="A3" t="s">
        <v>2</v>
      </c>
      <c r="B3" s="3"/>
    </row>
    <row r="4" spans="1:2" x14ac:dyDescent="0.25">
      <c r="A4" t="s">
        <v>3</v>
      </c>
      <c r="B4" s="3"/>
    </row>
    <row r="5" spans="1:2" x14ac:dyDescent="0.25">
      <c r="A5" t="s">
        <v>4</v>
      </c>
      <c r="B5" s="3"/>
    </row>
    <row r="6" spans="1:2" x14ac:dyDescent="0.25">
      <c r="A6" t="s">
        <v>5</v>
      </c>
      <c r="B6" s="3"/>
    </row>
    <row r="7" spans="1:2" x14ac:dyDescent="0.25">
      <c r="A7" t="s">
        <v>6</v>
      </c>
      <c r="B7" s="3"/>
    </row>
    <row r="8" spans="1:2" x14ac:dyDescent="0.25">
      <c r="A8" t="s">
        <v>7</v>
      </c>
      <c r="B8" s="3"/>
    </row>
    <row r="9" spans="1:2" x14ac:dyDescent="0.25">
      <c r="B9" s="3"/>
    </row>
    <row r="10" spans="1:2" x14ac:dyDescent="0.25">
      <c r="A10" s="4" t="s">
        <v>8</v>
      </c>
      <c r="B10" s="5">
        <v>653.9</v>
      </c>
    </row>
    <row r="11" spans="1:2" x14ac:dyDescent="0.25">
      <c r="B11" s="3"/>
    </row>
    <row r="12" spans="1:2" x14ac:dyDescent="0.25">
      <c r="A12" s="6" t="s">
        <v>9</v>
      </c>
      <c r="B12" s="7">
        <v>76.489999999999995</v>
      </c>
    </row>
    <row r="13" spans="1:2" x14ac:dyDescent="0.25">
      <c r="A13" s="8" t="s">
        <v>10</v>
      </c>
      <c r="B13" s="9">
        <v>30</v>
      </c>
    </row>
    <row r="14" spans="1:2" x14ac:dyDescent="0.25">
      <c r="A14" s="10" t="s">
        <v>11</v>
      </c>
      <c r="B14" s="11">
        <f>B12*B13</f>
        <v>2294.6999999999998</v>
      </c>
    </row>
    <row r="16" spans="1:2" x14ac:dyDescent="0.25">
      <c r="A16" s="12" t="s">
        <v>12</v>
      </c>
      <c r="B16" s="13">
        <f>B1</f>
        <v>2619.2600000000002</v>
      </c>
    </row>
    <row r="17" spans="1:3" x14ac:dyDescent="0.25">
      <c r="A17" t="s">
        <v>13</v>
      </c>
      <c r="B17" s="3">
        <f>B14</f>
        <v>2294.6999999999998</v>
      </c>
    </row>
    <row r="18" spans="1:3" x14ac:dyDescent="0.25">
      <c r="A18" s="14" t="s">
        <v>14</v>
      </c>
      <c r="B18" s="15">
        <f>MAX(0,(B16-B17))</f>
        <v>324.5600000000004</v>
      </c>
      <c r="C18" s="16" t="s">
        <v>15</v>
      </c>
    </row>
    <row r="19" spans="1:3" x14ac:dyDescent="0.25">
      <c r="A19" t="s">
        <v>16</v>
      </c>
    </row>
    <row r="22" spans="1:3" x14ac:dyDescent="0.25">
      <c r="A22" s="17" t="s">
        <v>17</v>
      </c>
      <c r="B22" s="18">
        <f>B10</f>
        <v>653.9</v>
      </c>
    </row>
    <row r="23" spans="1:3" ht="17.25" x14ac:dyDescent="0.4">
      <c r="A23" s="14" t="s">
        <v>18</v>
      </c>
      <c r="B23" s="19">
        <f>-(B18)</f>
        <v>-324.5600000000004</v>
      </c>
    </row>
    <row r="24" spans="1:3" x14ac:dyDescent="0.25">
      <c r="A24" s="20" t="s">
        <v>19</v>
      </c>
      <c r="B24" s="21">
        <f>SUM(B22:B23)</f>
        <v>329.33999999999958</v>
      </c>
    </row>
    <row r="25" spans="1:3" x14ac:dyDescent="0.25">
      <c r="A25" t="s">
        <v>20</v>
      </c>
    </row>
    <row r="39" spans="2:2" x14ac:dyDescent="0.25">
      <c r="B39" s="3"/>
    </row>
    <row r="40" spans="2:2" x14ac:dyDescent="0.25">
      <c r="B40" s="3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094DD-F2F8-40F3-93D9-A07E02846CCA}">
  <dimension ref="A1:C25"/>
  <sheetViews>
    <sheetView zoomScale="70" zoomScaleNormal="70" workbookViewId="0">
      <selection activeCell="E30" sqref="E30"/>
    </sheetView>
  </sheetViews>
  <sheetFormatPr baseColWidth="10" defaultRowHeight="15" x14ac:dyDescent="0.25"/>
  <cols>
    <col min="1" max="1" width="140.42578125" bestFit="1" customWidth="1"/>
  </cols>
  <sheetData>
    <row r="1" spans="1:2" x14ac:dyDescent="0.25">
      <c r="A1" s="1" t="s">
        <v>0</v>
      </c>
      <c r="B1" s="2">
        <v>1179.01</v>
      </c>
    </row>
    <row r="2" spans="1:2" x14ac:dyDescent="0.25">
      <c r="A2" t="s">
        <v>1</v>
      </c>
      <c r="B2" s="3"/>
    </row>
    <row r="3" spans="1:2" x14ac:dyDescent="0.25">
      <c r="A3" t="s">
        <v>2</v>
      </c>
      <c r="B3" s="3"/>
    </row>
    <row r="4" spans="1:2" x14ac:dyDescent="0.25">
      <c r="A4" t="s">
        <v>3</v>
      </c>
      <c r="B4" s="3"/>
    </row>
    <row r="5" spans="1:2" x14ac:dyDescent="0.25">
      <c r="A5" t="s">
        <v>4</v>
      </c>
      <c r="B5" s="3"/>
    </row>
    <row r="6" spans="1:2" x14ac:dyDescent="0.25">
      <c r="A6" t="s">
        <v>5</v>
      </c>
      <c r="B6" s="3"/>
    </row>
    <row r="7" spans="1:2" x14ac:dyDescent="0.25">
      <c r="A7" t="s">
        <v>6</v>
      </c>
      <c r="B7" s="3"/>
    </row>
    <row r="8" spans="1:2" x14ac:dyDescent="0.25">
      <c r="A8" t="s">
        <v>7</v>
      </c>
      <c r="B8" s="3"/>
    </row>
    <row r="9" spans="1:2" x14ac:dyDescent="0.25">
      <c r="B9" s="3"/>
    </row>
    <row r="10" spans="1:2" x14ac:dyDescent="0.25">
      <c r="A10" s="4" t="s">
        <v>8</v>
      </c>
      <c r="B10" s="5">
        <v>200</v>
      </c>
    </row>
    <row r="11" spans="1:2" x14ac:dyDescent="0.25">
      <c r="B11" s="3"/>
    </row>
    <row r="12" spans="1:2" x14ac:dyDescent="0.25">
      <c r="A12" s="6" t="s">
        <v>9</v>
      </c>
      <c r="B12" s="7">
        <v>15</v>
      </c>
    </row>
    <row r="13" spans="1:2" x14ac:dyDescent="0.25">
      <c r="A13" s="8" t="s">
        <v>10</v>
      </c>
      <c r="B13" s="9">
        <v>30</v>
      </c>
    </row>
    <row r="14" spans="1:2" x14ac:dyDescent="0.25">
      <c r="A14" s="10" t="s">
        <v>11</v>
      </c>
      <c r="B14" s="11">
        <f>B12*B13</f>
        <v>450</v>
      </c>
    </row>
    <row r="16" spans="1:2" x14ac:dyDescent="0.25">
      <c r="A16" s="12" t="s">
        <v>12</v>
      </c>
      <c r="B16" s="13">
        <f>B1</f>
        <v>1179.01</v>
      </c>
    </row>
    <row r="17" spans="1:3" x14ac:dyDescent="0.25">
      <c r="A17" t="s">
        <v>13</v>
      </c>
      <c r="B17" s="3">
        <f>B14</f>
        <v>450</v>
      </c>
    </row>
    <row r="18" spans="1:3" x14ac:dyDescent="0.25">
      <c r="A18" s="14" t="s">
        <v>14</v>
      </c>
      <c r="B18" s="15">
        <f>MAX(0,(B16-B17))</f>
        <v>729.01</v>
      </c>
    </row>
    <row r="19" spans="1:3" x14ac:dyDescent="0.25">
      <c r="A19" t="s">
        <v>16</v>
      </c>
    </row>
    <row r="22" spans="1:3" x14ac:dyDescent="0.25">
      <c r="A22" s="17" t="s">
        <v>17</v>
      </c>
      <c r="B22" s="18">
        <f>B10</f>
        <v>200</v>
      </c>
    </row>
    <row r="23" spans="1:3" ht="17.25" x14ac:dyDescent="0.4">
      <c r="A23" s="14" t="s">
        <v>18</v>
      </c>
      <c r="B23" s="19">
        <f>-(B18)</f>
        <v>-729.01</v>
      </c>
    </row>
    <row r="24" spans="1:3" x14ac:dyDescent="0.25">
      <c r="A24" s="22" t="s">
        <v>19</v>
      </c>
      <c r="B24" s="3">
        <f>B22+B23</f>
        <v>-529.01</v>
      </c>
      <c r="C24" s="16" t="s">
        <v>15</v>
      </c>
    </row>
    <row r="25" spans="1:3" x14ac:dyDescent="0.25">
      <c r="A25" t="s">
        <v>20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Grundbeispiel</vt:lpstr>
      <vt:lpstr>Beispiel_aus_dem_Seminar</vt:lpstr>
    </vt:vector>
  </TitlesOfParts>
  <Company>&lt;Your Organisation&gt;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Siebenlist, Monika</dc:creator>
  <cp:lastModifiedBy>Maier, Dennis</cp:lastModifiedBy>
  <dcterms:created xsi:type="dcterms:W3CDTF">2026-05-18T15:13:43Z</dcterms:created>
  <dcterms:modified xsi:type="dcterms:W3CDTF">2026-05-19T12:18:46Z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2026-05-18T15:15:24Z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8e3d3553-d4aa-4632-a2ed-a16b79575f3b</vt:lpwstr>
  </property>
  <property fmtid="{D5CDD505-2E9C-101B-9397-08002B2CF9AE}" pid="7" name="MSIP_Label_defa4170-0d19-0005-0004-bc88714345d2_ActionId">
    <vt:lpwstr>91b53ac0-16d0-4dce-98b9-739e521e3026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